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серп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0" l="1"/>
  <c r="O8" i="10" l="1"/>
  <c r="L11" i="10" l="1"/>
  <c r="O10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<sst xmlns="http://schemas.openxmlformats.org/spreadsheetml/2006/main" count="30" uniqueCount="30">
  <si>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</si>
  <si>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</si>
  <si>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</si>
  <si>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</si>
  <si>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</si>
  <si>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</si>
  <si>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</si>
  <si>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</si>
  <si>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</si>
  <si>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</si>
  <si>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</si>
  <si>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</si>
  <si>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</si>
  <si>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</si>
  <si>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</si>
  <si>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</si>
  <si>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</si>
  <si>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</si>
  <si>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</si>
  <si>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</si>
  <si>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</si>
  <si>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</si>
  <si>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</si>
  <si>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</si>
  <si>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</si>
  <si>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</si>
  <si>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</si>
  <si>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Серпень 2023 р.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</si>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</sst>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7" sqref="W7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hidden="1" customWidth="1"/>
    <col min="13" max="13" width="16.42578125" customWidth="1"/>
    <col min="14" max="14" width="10.7109375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13</v>
      </c>
      <c r="J2" s="10"/>
      <c r="K2" s="10"/>
      <c r="L2" s="10"/>
      <c r="M2" s="10"/>
      <c r="N2" s="10"/>
    </row>
    <row r="3" spans="1:19" x14ac:dyDescent="0.25">
      <c r="G3" t="s">
        <v>21</v>
      </c>
    </row>
    <row r="4" spans="1:19" x14ac:dyDescent="0.25">
      <c r="G4" s="1" t="s">
        <v>27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24</v>
      </c>
      <c r="K7" s="5" t="s">
        <v>25</v>
      </c>
      <c r="L7" s="5" t="s">
        <v>26</v>
      </c>
      <c r="M7" s="5" t="s">
        <v>23</v>
      </c>
      <c r="N7" s="5" t="s">
        <v>22</v>
      </c>
      <c r="O7" s="5" t="s">
        <v>5</v>
      </c>
      <c r="P7" s="5" t="s">
        <v>17</v>
      </c>
      <c r="Q7" s="5" t="s">
        <v>18</v>
      </c>
      <c r="R7" s="5" t="s">
        <v>19</v>
      </c>
      <c r="S7" s="5" t="s">
        <v>20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23</v>
      </c>
      <c r="G8" s="7">
        <v>12800</v>
      </c>
      <c r="H8" s="7">
        <v>600</v>
      </c>
      <c r="I8" s="7">
        <v>5760</v>
      </c>
      <c r="J8" s="7"/>
      <c r="K8" s="12"/>
      <c r="L8" s="7"/>
      <c r="M8" s="7">
        <v>15081.74</v>
      </c>
      <c r="N8" s="7"/>
      <c r="O8" s="7">
        <f>G8+H8+I8+M8+N8+J8+K8+L8</f>
        <v>34241.74</v>
      </c>
      <c r="P8" s="7">
        <v>13100</v>
      </c>
      <c r="Q8" s="8">
        <v>6163.51</v>
      </c>
      <c r="R8" s="8">
        <v>513.63</v>
      </c>
      <c r="S8" s="8">
        <f>O8-P8-Q8-R8</f>
        <v>14464.599999999999</v>
      </c>
    </row>
    <row r="9" spans="1:19" ht="90" x14ac:dyDescent="0.25">
      <c r="A9" s="5">
        <v>2</v>
      </c>
      <c r="B9" s="5">
        <v>21</v>
      </c>
      <c r="C9" s="5" t="s">
        <v>11</v>
      </c>
      <c r="D9" s="3"/>
      <c r="E9" s="4" t="s">
        <v>28</v>
      </c>
      <c r="F9" s="5">
        <v>18</v>
      </c>
      <c r="G9" s="7">
        <v>8843.48</v>
      </c>
      <c r="H9" s="7">
        <v>547.83000000000004</v>
      </c>
      <c r="I9" s="7">
        <v>4421.74</v>
      </c>
      <c r="J9" s="7"/>
      <c r="K9" s="12"/>
      <c r="L9" s="7"/>
      <c r="M9" s="7">
        <v>8578.17</v>
      </c>
      <c r="N9" s="7"/>
      <c r="O9" s="7">
        <f>G9+H9+I9+M9+N9+K9+J9+L9</f>
        <v>22391.22</v>
      </c>
      <c r="P9" s="7">
        <v>6100</v>
      </c>
      <c r="Q9" s="8">
        <v>4030.41</v>
      </c>
      <c r="R9" s="8">
        <v>335.87</v>
      </c>
      <c r="S9" s="8">
        <f t="shared" ref="S9:S10" si="0">O9-P9-Q9-R9</f>
        <v>11924.94</v>
      </c>
    </row>
    <row r="10" spans="1:19" ht="90" x14ac:dyDescent="0.25">
      <c r="A10" s="5">
        <v>3</v>
      </c>
      <c r="B10" s="5">
        <v>39</v>
      </c>
      <c r="C10" s="5" t="s">
        <v>12</v>
      </c>
      <c r="D10" s="3"/>
      <c r="E10" s="4" t="s">
        <v>29</v>
      </c>
      <c r="F10" s="5">
        <v>23</v>
      </c>
      <c r="G10" s="7">
        <v>11300</v>
      </c>
      <c r="H10" s="7">
        <v>800</v>
      </c>
      <c r="I10" s="7">
        <v>4068</v>
      </c>
      <c r="J10" s="7"/>
      <c r="K10" s="12"/>
      <c r="L10" s="7"/>
      <c r="M10" s="7">
        <v>11300</v>
      </c>
      <c r="N10" s="7"/>
      <c r="O10" s="7">
        <f>G10+H10+I10+M10+N10+J10+K10+L10</f>
        <v>27468</v>
      </c>
      <c r="P10" s="7">
        <v>10600</v>
      </c>
      <c r="Q10" s="8">
        <v>4944.24</v>
      </c>
      <c r="R10" s="8">
        <v>412.02</v>
      </c>
      <c r="S10" s="8">
        <f t="shared" si="0"/>
        <v>11511.74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32943.479999999996</v>
      </c>
      <c r="H11" s="9">
        <f t="shared" ref="H11:K11" si="1">SUM(H8:H10)</f>
        <v>1947.83</v>
      </c>
      <c r="I11" s="9">
        <f t="shared" si="1"/>
        <v>14249.74</v>
      </c>
      <c r="J11" s="9">
        <f t="shared" si="1"/>
        <v>0</v>
      </c>
      <c r="K11" s="9">
        <f t="shared" si="1"/>
        <v>0</v>
      </c>
      <c r="L11" s="9">
        <f>SUM(L8:L10)</f>
        <v>0</v>
      </c>
      <c r="M11" s="9">
        <f t="shared" ref="M11:S11" si="2">SUM(M8:M10)</f>
        <v>34959.910000000003</v>
      </c>
      <c r="N11" s="9">
        <f t="shared" si="2"/>
        <v>0</v>
      </c>
      <c r="O11" s="9">
        <f t="shared" si="2"/>
        <v>84100.959999999992</v>
      </c>
      <c r="P11" s="9">
        <f t="shared" si="2"/>
        <v>29800</v>
      </c>
      <c r="Q11" s="9">
        <f t="shared" si="2"/>
        <v>15138.16</v>
      </c>
      <c r="R11" s="9">
        <f t="shared" si="2"/>
        <v>1261.52</v>
      </c>
      <c r="S11" s="9">
        <f t="shared" si="2"/>
        <v>37901.279999999999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2023-08-31T06:27:28Z</dcterms:modified>
</cp:coreProperties>
</file>